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G-DAMP\SM\Marchés\2026\2026DG03 Conception éditoriale\2- Rédaction et publication\02- DCE Publié\"/>
    </mc:Choice>
  </mc:AlternateContent>
  <xr:revisionPtr revIDLastSave="0" documentId="13_ncr:1_{33052C9B-2B46-4C64-A97B-862474C3D56D}" xr6:coauthVersionLast="47" xr6:coauthVersionMax="47" xr10:uidLastSave="{00000000-0000-0000-0000-000000000000}"/>
  <bookViews>
    <workbookView xWindow="-120" yWindow="-120" windowWidth="29040" windowHeight="15720" activeTab="1" xr2:uid="{B6034DEA-05AB-4AA9-A4A3-5A6BAD4AC692}"/>
  </bookViews>
  <sheets>
    <sheet name="2026DG03_BPU Lot 2" sheetId="3" r:id="rId1"/>
    <sheet name="2026DG03_DQE lot 2" sheetId="2" r:id="rId2"/>
  </sheets>
  <definedNames>
    <definedName name="_xlnm.Print_Area" localSheetId="0">'2026DG03_BPU Lot 2'!$A$1:$G$65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B33" i="2" s="1"/>
  <c r="K18" i="2"/>
  <c r="K33" i="2" s="1"/>
  <c r="J18" i="2"/>
  <c r="J33" i="2" s="1"/>
  <c r="I18" i="2"/>
  <c r="I33" i="2" s="1"/>
  <c r="H18" i="2"/>
  <c r="H33" i="2" s="1"/>
  <c r="G18" i="2"/>
  <c r="G33" i="2" s="1"/>
  <c r="F18" i="2"/>
  <c r="F33" i="2" s="1"/>
  <c r="E18" i="2"/>
  <c r="E33" i="2" s="1"/>
  <c r="D18" i="2"/>
  <c r="D33" i="2" s="1"/>
  <c r="C18" i="2"/>
  <c r="C33" i="2" s="1"/>
  <c r="G12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3" i="3"/>
  <c r="G32" i="3"/>
  <c r="G31" i="3"/>
  <c r="G30" i="3"/>
  <c r="G29" i="3"/>
  <c r="G28" i="3"/>
  <c r="G27" i="3"/>
  <c r="G26" i="3"/>
  <c r="G25" i="3"/>
  <c r="G24" i="3"/>
  <c r="G23" i="3"/>
  <c r="G22" i="3"/>
  <c r="G19" i="3"/>
  <c r="G18" i="3"/>
  <c r="G17" i="3"/>
  <c r="G16" i="3"/>
  <c r="G15" i="3"/>
  <c r="G14" i="3"/>
  <c r="G13" i="3"/>
  <c r="G11" i="3"/>
  <c r="G10" i="3"/>
  <c r="G9" i="3"/>
  <c r="G8" i="3"/>
  <c r="G7" i="3"/>
  <c r="G6" i="3"/>
  <c r="B36" i="2" l="1"/>
  <c r="B37" i="2" l="1"/>
  <c r="B38" i="2"/>
  <c r="B39" i="2" s="1"/>
</calcChain>
</file>

<file path=xl/sharedStrings.xml><?xml version="1.0" encoding="utf-8"?>
<sst xmlns="http://schemas.openxmlformats.org/spreadsheetml/2006/main" count="196" uniqueCount="84">
  <si>
    <t>Création pages illustrée
1/4 page</t>
  </si>
  <si>
    <t>Création pages illustrée
1/2 page</t>
  </si>
  <si>
    <t>Création pages</t>
  </si>
  <si>
    <t>Reprise pages</t>
  </si>
  <si>
    <t>bichro-quadri</t>
  </si>
  <si>
    <t xml:space="preserve">Mois de référence </t>
  </si>
  <si>
    <t xml:space="preserve">Avec Accessibilité numérique </t>
  </si>
  <si>
    <t xml:space="preserve">Sans Accessibilité numérique </t>
  </si>
  <si>
    <t>janvier</t>
  </si>
  <si>
    <t>février</t>
  </si>
  <si>
    <t xml:space="preserve">mars </t>
  </si>
  <si>
    <t>avril</t>
  </si>
  <si>
    <t>mai</t>
  </si>
  <si>
    <t>juin</t>
  </si>
  <si>
    <t>juillet</t>
  </si>
  <si>
    <t>août</t>
  </si>
  <si>
    <t>septembre</t>
  </si>
  <si>
    <t>octobre</t>
  </si>
  <si>
    <t>décembre</t>
  </si>
  <si>
    <t xml:space="preserve">Prestation </t>
  </si>
  <si>
    <t>Prix proposé par le candidat</t>
  </si>
  <si>
    <t>Unité</t>
  </si>
  <si>
    <t>Nombre de création de pages</t>
  </si>
  <si>
    <t>Nombre de reprise de de pages</t>
  </si>
  <si>
    <t>Sous-total HT</t>
  </si>
  <si>
    <t xml:space="preserve">Taux de TVA applicable (%) sur l'ensemble des lignes </t>
  </si>
  <si>
    <t>Total année 1  - HT</t>
  </si>
  <si>
    <t>Total année 1  - TTC</t>
  </si>
  <si>
    <t xml:space="preserve">IDENTIFICATION DU CANDIDAT </t>
  </si>
  <si>
    <t xml:space="preserve">Raison Sociale : </t>
  </si>
  <si>
    <t>Le TOTAL ESTIMATIF TTC 4 ans est le montant qui sera retenu pour l'analyse financière</t>
  </si>
  <si>
    <t>Les quantités indiquées dans le présent DQE sont estimatives et n'engagent pas le Cned, d'autres prestations pourront êtres commandées</t>
  </si>
  <si>
    <t>L'onglet DQE se complète automatiquement, aucune modification n'est autorisée</t>
  </si>
  <si>
    <t>Marché n°2026DG03 - Conception éditoriale</t>
  </si>
  <si>
    <t>Détail Quantitatif Estimatif (DQE)</t>
  </si>
  <si>
    <t>Lot 2 : Mise en page</t>
  </si>
  <si>
    <t>TOTAL ESTIMATIF HT 4 ans</t>
  </si>
  <si>
    <t>TOTAL ESTIMATIF TTC 4 ans</t>
  </si>
  <si>
    <t>Elémentaire</t>
  </si>
  <si>
    <t>Collège</t>
  </si>
  <si>
    <t>Lycée et supérieur</t>
  </si>
  <si>
    <t>Texte littéraire en langue française ou étrangère - caractères latins</t>
  </si>
  <si>
    <t>Texte scientifique en langue française</t>
  </si>
  <si>
    <t>Texte littéraire en langue française ou étrangère caractères latins</t>
  </si>
  <si>
    <t>Prix unitaire H.T</t>
  </si>
  <si>
    <t>Nombre de création de pages
bichro-quadri</t>
  </si>
  <si>
    <t>novembre</t>
  </si>
  <si>
    <t>Bordereau des prix unitaires (BPU)</t>
  </si>
  <si>
    <t xml:space="preserve">Création de pages : saisie ou modification de texte, insertion éventuelle de schémas, dessins, photos, pictogrammes et mise en page sous Indesign </t>
  </si>
  <si>
    <t>Niveau</t>
  </si>
  <si>
    <t xml:space="preserve">Avec/sans prestation d'accessibilité numérique </t>
  </si>
  <si>
    <t>Prix unitaire H.T par page**</t>
  </si>
  <si>
    <t>Taux de TVA *</t>
  </si>
  <si>
    <t>Prix unitaire T.T.C.</t>
  </si>
  <si>
    <t xml:space="preserve">Texte littéraire en langue française ou étrangère - caractères latins </t>
  </si>
  <si>
    <t xml:space="preserve">Sans </t>
  </si>
  <si>
    <t xml:space="preserve">Avec </t>
  </si>
  <si>
    <t>Texte littéraire en langue française ou étrangère - caractères non latins</t>
  </si>
  <si>
    <t>Tous niveaux</t>
  </si>
  <si>
    <t xml:space="preserve">Texte scientifique en langue française </t>
  </si>
  <si>
    <t xml:space="preserve">Création de pages illustrées comprenant : saisie ou modification de texte, mise en page, création d'illustrations (dessins, schémas, pictogrammes) et intégration dans une page dont la surface illustrée est &lt; ou = à : </t>
  </si>
  <si>
    <t>Couleur</t>
  </si>
  <si>
    <t>1/4 page</t>
  </si>
  <si>
    <t>monochrome</t>
  </si>
  <si>
    <t>bi ou quadrichromie</t>
  </si>
  <si>
    <t>1/2 page</t>
  </si>
  <si>
    <t xml:space="preserve">1/2 page </t>
  </si>
  <si>
    <t xml:space="preserve">1 page </t>
  </si>
  <si>
    <t>Reprise de pages existantes : modification du texte, de la mise en page  avec insertion ou suppression de schémas, dessins, photos , pictogrammes</t>
  </si>
  <si>
    <t>* A noter : les prestations qui relèvent de conception de contenu pédagogique peuvent bénéficier d'une TVA réduite à 5,5%</t>
  </si>
  <si>
    <t>* Le prix comprend les corrections d'auteurs et le nombre de pages de départ ne subira pas de modification dans la fourchette de 10 % en plus ou en moins</t>
  </si>
  <si>
    <t>Le candidat complétera le présent document lorsque cela est demandé sans ajouter de colonne ou de ligne supplémentaire.</t>
  </si>
  <si>
    <t>Le bordereau des prix unitaires pourra être complété par le candidat par tout document nécessaire pour la bonne compréhension de son offre.</t>
  </si>
  <si>
    <t>Le candidat renseigne ses tarifs avec un maximum de 2 décimales après la virgule.</t>
  </si>
  <si>
    <t xml:space="preserve">Raison Sociale </t>
  </si>
  <si>
    <t xml:space="preserve">Adresse </t>
  </si>
  <si>
    <t xml:space="preserve">Consultation suivie par </t>
  </si>
  <si>
    <t>Téléphone et e-mail</t>
  </si>
  <si>
    <t>Signature</t>
  </si>
  <si>
    <t>Cachet de la société</t>
  </si>
  <si>
    <t xml:space="preserve">Date de l'offre </t>
  </si>
  <si>
    <t>Nom, prénom du signataire</t>
  </si>
  <si>
    <t>Qualité du signataire</t>
  </si>
  <si>
    <t>Capacité d'exécution en page/jour/personne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</si>
</sst>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  <numFmt numFmtId="166" formatCode="0.0%"/>
  </numFmts>
  <fonts count="4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0"/>
      <name val="Arial"/>
      <family val="2"/>
    </font>
    <font>
      <u/>
      <sz val="11"/>
      <name val="Arial"/>
      <family val="2"/>
    </font>
    <font>
      <sz val="11"/>
      <name val="Calibri"/>
      <family val="2"/>
    </font>
    <font>
      <sz val="12"/>
      <name val="Calibri"/>
      <family val="2"/>
    </font>
    <font>
      <b/>
      <sz val="18"/>
      <name val="Calibri"/>
      <family val="2"/>
    </font>
    <font>
      <b/>
      <sz val="20"/>
      <color theme="1"/>
      <name val="Aptos Narrow"/>
      <family val="2"/>
      <scheme val="minor"/>
    </font>
    <font>
      <sz val="14"/>
      <name val="Calibri"/>
      <family val="2"/>
    </font>
    <font>
      <sz val="11"/>
      <name val="Arial"/>
      <family val="2"/>
    </font>
    <font>
      <b/>
      <sz val="11"/>
      <color rgb="FFFF0000"/>
      <name val="Aptos"/>
      <family val="2"/>
    </font>
    <font>
      <b/>
      <sz val="18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theme="3"/>
      <name val="Arial"/>
      <family val="2"/>
    </font>
    <font>
      <sz val="12"/>
      <color theme="1"/>
      <name val="Aptos Narrow"/>
      <family val="2"/>
      <scheme val="minor"/>
    </font>
    <font>
      <i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name val="Arial"/>
      <family val="2"/>
    </font>
    <font>
      <i/>
      <sz val="11"/>
      <name val="Calibri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2"/>
      <name val="Aptos Narrow"/>
      <family val="2"/>
      <scheme val="minor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b/>
      <u/>
      <sz val="16"/>
      <name val="Aptos Narrow"/>
      <family val="2"/>
      <scheme val="minor"/>
    </font>
    <font>
      <u/>
      <sz val="11"/>
      <name val="Aptos Narrow"/>
      <family val="2"/>
      <scheme val="minor"/>
    </font>
    <font>
      <b/>
      <sz val="10"/>
      <name val="Arial"/>
      <family val="2"/>
    </font>
    <font>
      <sz val="10"/>
      <name val="Aptos Narrow"/>
      <family val="2"/>
      <scheme val="minor"/>
    </font>
    <font>
      <b/>
      <sz val="16"/>
      <color rgb="FFFF0000"/>
      <name val="Aptos"/>
      <family val="2"/>
    </font>
    <font>
      <sz val="9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theme="3" tint="0.8999908444471571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2" applyFont="1"/>
    <xf numFmtId="0" fontId="7" fillId="0" borderId="0" xfId="3" applyFont="1" applyAlignment="1">
      <alignment wrapText="1"/>
    </xf>
    <xf numFmtId="0" fontId="8" fillId="0" borderId="0" xfId="3" applyFont="1" applyAlignment="1">
      <alignment wrapText="1"/>
    </xf>
    <xf numFmtId="0" fontId="9" fillId="0" borderId="0" xfId="2" applyFont="1" applyAlignment="1">
      <alignment wrapText="1"/>
    </xf>
    <xf numFmtId="0" fontId="10" fillId="0" borderId="0" xfId="4" applyFont="1" applyAlignment="1">
      <alignment vertical="center"/>
    </xf>
    <xf numFmtId="0" fontId="11" fillId="0" borderId="0" xfId="2" applyFont="1" applyAlignment="1">
      <alignment wrapText="1"/>
    </xf>
    <xf numFmtId="0" fontId="12" fillId="0" borderId="0" xfId="2" applyFont="1"/>
    <xf numFmtId="0" fontId="13" fillId="0" borderId="0" xfId="0" applyFont="1" applyAlignment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6" fillId="4" borderId="1" xfId="0" applyFont="1" applyFill="1" applyBorder="1" applyAlignment="1">
      <alignment horizontal="left" vertical="center" wrapText="1"/>
    </xf>
    <xf numFmtId="166" fontId="16" fillId="0" borderId="1" xfId="1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2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23" fillId="0" borderId="0" xfId="2" applyFont="1" applyAlignment="1">
      <alignment horizontal="left" vertical="center" indent="1"/>
    </xf>
    <xf numFmtId="0" fontId="24" fillId="0" borderId="0" xfId="4" applyFont="1" applyAlignment="1">
      <alignment horizontal="center" vertical="center" wrapText="1"/>
    </xf>
    <xf numFmtId="0" fontId="17" fillId="4" borderId="6" xfId="2" applyFont="1" applyFill="1" applyBorder="1" applyAlignment="1">
      <alignment horizontal="left" vertical="center" wrapText="1"/>
    </xf>
    <xf numFmtId="0" fontId="17" fillId="4" borderId="7" xfId="2" applyFont="1" applyFill="1" applyBorder="1" applyAlignment="1">
      <alignment horizontal="center" vertical="center" wrapText="1"/>
    </xf>
    <xf numFmtId="0" fontId="17" fillId="4" borderId="6" xfId="2" applyFont="1" applyFill="1" applyBorder="1" applyAlignment="1">
      <alignment horizontal="center" vertical="center" wrapText="1"/>
    </xf>
    <xf numFmtId="0" fontId="17" fillId="4" borderId="8" xfId="2" applyFont="1" applyFill="1" applyBorder="1" applyAlignment="1">
      <alignment horizontal="center" vertical="center" wrapText="1"/>
    </xf>
    <xf numFmtId="0" fontId="17" fillId="7" borderId="9" xfId="2" applyFont="1" applyFill="1" applyBorder="1" applyAlignment="1">
      <alignment horizontal="center" vertical="center" wrapText="1"/>
    </xf>
    <xf numFmtId="0" fontId="17" fillId="7" borderId="7" xfId="2" applyFont="1" applyFill="1" applyBorder="1" applyAlignment="1">
      <alignment horizontal="center" vertical="center" wrapText="1"/>
    </xf>
    <xf numFmtId="0" fontId="7" fillId="0" borderId="10" xfId="2" applyFont="1" applyBorder="1" applyAlignment="1">
      <alignment horizontal="center" wrapText="1"/>
    </xf>
    <xf numFmtId="44" fontId="7" fillId="0" borderId="14" xfId="6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wrapText="1"/>
    </xf>
    <xf numFmtId="44" fontId="7" fillId="0" borderId="16" xfId="6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wrapText="1"/>
    </xf>
    <xf numFmtId="44" fontId="7" fillId="0" borderId="19" xfId="6" applyFont="1" applyBorder="1" applyAlignment="1">
      <alignment horizontal="center" vertical="center" wrapText="1"/>
    </xf>
    <xf numFmtId="0" fontId="26" fillId="4" borderId="6" xfId="2" applyFont="1" applyFill="1" applyBorder="1" applyAlignment="1">
      <alignment horizontal="left" vertical="center" wrapText="1"/>
    </xf>
    <xf numFmtId="0" fontId="17" fillId="4" borderId="22" xfId="2" applyFont="1" applyFill="1" applyBorder="1" applyAlignment="1">
      <alignment horizontal="center" vertical="center" wrapText="1"/>
    </xf>
    <xf numFmtId="0" fontId="17" fillId="7" borderId="8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 wrapText="1"/>
    </xf>
    <xf numFmtId="0" fontId="17" fillId="8" borderId="23" xfId="2" applyFont="1" applyFill="1" applyBorder="1" applyAlignment="1">
      <alignment horizontal="left" vertical="center" wrapText="1"/>
    </xf>
    <xf numFmtId="0" fontId="17" fillId="8" borderId="24" xfId="2" applyFont="1" applyFill="1" applyBorder="1" applyAlignment="1">
      <alignment horizontal="center" vertical="center" wrapText="1"/>
    </xf>
    <xf numFmtId="0" fontId="17" fillId="8" borderId="6" xfId="2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7" fillId="0" borderId="0" xfId="2" applyFont="1" applyAlignment="1">
      <alignment wrapText="1"/>
    </xf>
    <xf numFmtId="2" fontId="7" fillId="0" borderId="0" xfId="2" applyNumberFormat="1" applyFont="1" applyAlignment="1">
      <alignment horizontal="center" vertical="center" wrapText="1"/>
    </xf>
    <xf numFmtId="0" fontId="29" fillId="0" borderId="0" xfId="2" applyFont="1" applyAlignment="1">
      <alignment wrapText="1"/>
    </xf>
    <xf numFmtId="0" fontId="30" fillId="0" borderId="0" xfId="2" applyFont="1" applyAlignment="1">
      <alignment horizontal="left" vertical="center" indent="1"/>
    </xf>
    <xf numFmtId="0" fontId="31" fillId="0" borderId="0" xfId="2" applyFont="1" applyAlignment="1">
      <alignment vertical="center"/>
    </xf>
    <xf numFmtId="0" fontId="32" fillId="0" borderId="0" xfId="2" applyFont="1" applyAlignment="1">
      <alignment horizontal="left" vertical="center" indent="1"/>
    </xf>
    <xf numFmtId="0" fontId="33" fillId="0" borderId="0" xfId="2" applyFont="1" applyAlignment="1">
      <alignment horizontal="left" vertical="center" indent="1"/>
    </xf>
    <xf numFmtId="0" fontId="34" fillId="0" borderId="0" xfId="2" applyFont="1" applyAlignment="1">
      <alignment vertical="center" wrapText="1"/>
    </xf>
    <xf numFmtId="1" fontId="31" fillId="0" borderId="0" xfId="2" applyNumberFormat="1" applyFont="1" applyAlignment="1">
      <alignment horizontal="center" vertical="center"/>
    </xf>
    <xf numFmtId="0" fontId="35" fillId="0" borderId="0" xfId="2" applyFont="1"/>
    <xf numFmtId="0" fontId="36" fillId="6" borderId="2" xfId="2" applyFont="1" applyFill="1" applyBorder="1" applyAlignment="1">
      <alignment vertical="center"/>
    </xf>
    <xf numFmtId="0" fontId="32" fillId="0" borderId="0" xfId="2" applyFont="1" applyAlignment="1">
      <alignment horizontal="center" vertical="center" wrapText="1"/>
    </xf>
    <xf numFmtId="0" fontId="5" fillId="0" borderId="0" xfId="2"/>
    <xf numFmtId="0" fontId="37" fillId="0" borderId="0" xfId="2" applyFont="1" applyAlignment="1">
      <alignment vertical="center"/>
    </xf>
    <xf numFmtId="0" fontId="31" fillId="0" borderId="0" xfId="2" applyFont="1" applyAlignment="1">
      <alignment horizontal="left" vertical="center"/>
    </xf>
    <xf numFmtId="0" fontId="27" fillId="0" borderId="0" xfId="2" applyFont="1" applyAlignment="1">
      <alignment horizontal="center" vertical="center"/>
    </xf>
    <xf numFmtId="0" fontId="27" fillId="0" borderId="0" xfId="2" applyFont="1" applyAlignment="1">
      <alignment vertical="center"/>
    </xf>
    <xf numFmtId="0" fontId="27" fillId="0" borderId="0" xfId="2" applyFont="1" applyAlignment="1">
      <alignment horizontal="left" vertical="center"/>
    </xf>
    <xf numFmtId="0" fontId="36" fillId="6" borderId="1" xfId="2" applyFont="1" applyFill="1" applyBorder="1" applyAlignment="1">
      <alignment vertical="center"/>
    </xf>
    <xf numFmtId="0" fontId="36" fillId="6" borderId="1" xfId="2" applyFont="1" applyFill="1" applyBorder="1" applyAlignment="1">
      <alignment vertical="center" wrapText="1"/>
    </xf>
    <xf numFmtId="0" fontId="7" fillId="9" borderId="12" xfId="2" applyFont="1" applyFill="1" applyBorder="1" applyAlignment="1">
      <alignment wrapText="1"/>
    </xf>
    <xf numFmtId="44" fontId="7" fillId="9" borderId="12" xfId="6" applyFont="1" applyFill="1" applyBorder="1" applyAlignment="1">
      <alignment horizontal="center" vertical="top" wrapText="1"/>
    </xf>
    <xf numFmtId="0" fontId="7" fillId="9" borderId="1" xfId="2" applyFont="1" applyFill="1" applyBorder="1" applyAlignment="1">
      <alignment wrapText="1"/>
    </xf>
    <xf numFmtId="0" fontId="7" fillId="9" borderId="20" xfId="2" applyFont="1" applyFill="1" applyBorder="1" applyAlignment="1">
      <alignment wrapText="1"/>
    </xf>
    <xf numFmtId="44" fontId="7" fillId="9" borderId="20" xfId="6" applyFont="1" applyFill="1" applyBorder="1" applyAlignment="1">
      <alignment horizontal="center" vertical="top" wrapText="1"/>
    </xf>
    <xf numFmtId="0" fontId="38" fillId="0" borderId="0" xfId="0" applyFont="1" applyAlignment="1">
      <alignment vertical="center"/>
    </xf>
    <xf numFmtId="165" fontId="0" fillId="0" borderId="0" xfId="0" applyNumberFormat="1" applyAlignment="1">
      <alignment horizontal="center" vertical="center" wrapText="1"/>
    </xf>
    <xf numFmtId="165" fontId="16" fillId="9" borderId="1" xfId="0" applyNumberFormat="1" applyFont="1" applyFill="1" applyBorder="1" applyAlignment="1">
      <alignment horizontal="center" vertical="center" wrapText="1"/>
    </xf>
    <xf numFmtId="165" fontId="16" fillId="9" borderId="2" xfId="0" applyNumberFormat="1" applyFont="1" applyFill="1" applyBorder="1" applyAlignment="1">
      <alignment horizontal="center" vertical="center" wrapText="1"/>
    </xf>
    <xf numFmtId="44" fontId="11" fillId="0" borderId="0" xfId="2" applyNumberFormat="1" applyFont="1" applyAlignment="1">
      <alignment wrapText="1"/>
    </xf>
    <xf numFmtId="44" fontId="7" fillId="9" borderId="20" xfId="5" applyFont="1" applyFill="1" applyBorder="1" applyAlignment="1">
      <alignment wrapText="1"/>
    </xf>
    <xf numFmtId="2" fontId="7" fillId="9" borderId="12" xfId="2" applyNumberFormat="1" applyFont="1" applyFill="1" applyBorder="1" applyAlignment="1">
      <alignment horizontal="center" vertical="center" wrapText="1"/>
    </xf>
    <xf numFmtId="2" fontId="7" fillId="9" borderId="1" xfId="2" applyNumberFormat="1" applyFont="1" applyFill="1" applyBorder="1" applyAlignment="1">
      <alignment horizontal="center" vertical="center" wrapText="1"/>
    </xf>
    <xf numFmtId="0" fontId="11" fillId="9" borderId="20" xfId="2" applyFont="1" applyFill="1" applyBorder="1" applyAlignment="1">
      <alignment wrapText="1"/>
    </xf>
    <xf numFmtId="0" fontId="23" fillId="9" borderId="0" xfId="2" applyFont="1" applyFill="1" applyAlignment="1">
      <alignment horizontal="left" vertical="center" wrapText="1" indent="1"/>
    </xf>
    <xf numFmtId="0" fontId="7" fillId="9" borderId="1" xfId="2" applyFont="1" applyFill="1" applyBorder="1" applyAlignment="1">
      <alignment horizontal="center" vertical="top" wrapText="1"/>
    </xf>
    <xf numFmtId="0" fontId="7" fillId="9" borderId="20" xfId="2" applyFont="1" applyFill="1" applyBorder="1" applyAlignment="1">
      <alignment horizontal="center" vertical="top" wrapText="1"/>
    </xf>
    <xf numFmtId="44" fontId="0" fillId="0" borderId="0" xfId="5" applyFont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4" fillId="0" borderId="0" xfId="4" applyFont="1" applyAlignment="1">
      <alignment horizontal="center" vertical="center"/>
    </xf>
    <xf numFmtId="0" fontId="14" fillId="0" borderId="0" xfId="4" applyFont="1" applyAlignment="1">
      <alignment horizontal="center"/>
    </xf>
    <xf numFmtId="0" fontId="7" fillId="0" borderId="10" xfId="2" applyFont="1" applyBorder="1" applyAlignment="1">
      <alignment horizontal="left" vertical="center" wrapText="1"/>
    </xf>
    <xf numFmtId="0" fontId="7" fillId="0" borderId="15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10" fontId="17" fillId="0" borderId="13" xfId="2" applyNumberFormat="1" applyFont="1" applyBorder="1" applyAlignment="1">
      <alignment horizontal="center" vertical="center" wrapText="1"/>
    </xf>
    <xf numFmtId="10" fontId="17" fillId="0" borderId="17" xfId="2" applyNumberFormat="1" applyFont="1" applyBorder="1" applyAlignment="1">
      <alignment horizontal="center" vertical="center" wrapText="1"/>
    </xf>
    <xf numFmtId="10" fontId="17" fillId="0" borderId="21" xfId="2" applyNumberFormat="1" applyFont="1" applyBorder="1" applyAlignment="1">
      <alignment horizontal="center" vertical="center" wrapText="1"/>
    </xf>
    <xf numFmtId="0" fontId="27" fillId="0" borderId="17" xfId="2" applyFont="1" applyBorder="1" applyAlignment="1">
      <alignment horizontal="center" vertical="center" wrapText="1"/>
    </xf>
    <xf numFmtId="0" fontId="27" fillId="0" borderId="21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left" vertical="center" wrapText="1"/>
    </xf>
    <xf numFmtId="0" fontId="7" fillId="0" borderId="19" xfId="2" applyFont="1" applyBorder="1" applyAlignment="1">
      <alignment horizontal="center" vertical="center" wrapText="1"/>
    </xf>
    <xf numFmtId="0" fontId="25" fillId="0" borderId="0" xfId="2" applyFont="1" applyAlignment="1">
      <alignment horizontal="left" vertical="top" wrapText="1"/>
    </xf>
    <xf numFmtId="0" fontId="7" fillId="0" borderId="23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center" vertical="center" wrapText="1"/>
    </xf>
    <xf numFmtId="0" fontId="28" fillId="0" borderId="0" xfId="2" applyFont="1" applyAlignment="1">
      <alignment horizontal="left" vertical="top" wrapText="1"/>
    </xf>
    <xf numFmtId="0" fontId="5" fillId="0" borderId="29" xfId="2" applyBorder="1" applyAlignment="1">
      <alignment wrapText="1"/>
    </xf>
    <xf numFmtId="0" fontId="7" fillId="0" borderId="25" xfId="2" applyFont="1" applyBorder="1" applyAlignment="1">
      <alignment horizontal="left" vertical="center" wrapText="1"/>
    </xf>
    <xf numFmtId="0" fontId="7" fillId="0" borderId="26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left" vertical="center" wrapText="1"/>
    </xf>
    <xf numFmtId="0" fontId="7" fillId="0" borderId="28" xfId="2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7">
    <cellStyle name="Monétaire" xfId="5" builtinId="4"/>
    <cellStyle name="Monétaire 2" xfId="6" xr:uid="{6308B802-D930-4B94-BC40-D663D4A217EC}"/>
    <cellStyle name="Normal" xfId="0" builtinId="0"/>
    <cellStyle name="Normal 2 2" xfId="4" xr:uid="{ABD5B8A2-CBF2-436E-897E-466EE0C99DB6}"/>
    <cellStyle name="Normal 2 2 2" xfId="2" xr:uid="{6F0744AF-03D6-4EA3-BC0E-79449E6C7A5D}"/>
    <cellStyle name="Normal 3" xfId="3" xr:uid="{FAB62CC1-612F-4D4C-96D1-869BE1786EA5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1142999</xdr:colOff>
      <xdr:row>2</xdr:row>
      <xdr:rowOff>178205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B501AA-EE97-4094-B145-B79269BF6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2999" cy="7751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1142999</xdr:colOff>
      <xdr:row>2</xdr:row>
      <xdr:rowOff>212659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E0F828A-EB81-427B-BBAC-3D8FC6EDB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2999" cy="8095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0</xdr:col>
      <xdr:colOff>1165859</xdr:colOff>
      <xdr:row>3</xdr:row>
      <xdr:rowOff>61529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E2E8C6-E31C-4C80-997D-1578C8525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" y="0"/>
          <a:ext cx="1145539" cy="810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31EF2-2E27-4EA0-AB8D-B962A3AA9D77}">
  <sheetPr>
    <pageSetUpPr fitToPage="1"/>
  </sheetPr>
  <dimension ref="A1:I65"/>
  <sheetViews>
    <sheetView topLeftCell="A40" zoomScaleNormal="100" zoomScaleSheetLayoutView="80" zoomScalePageLayoutView="70" workbookViewId="0">
      <selection activeCell="E56" sqref="E56"/>
    </sheetView>
  </sheetViews>
  <sheetFormatPr baseColWidth="10" defaultColWidth="11.42578125" defaultRowHeight="18.75" x14ac:dyDescent="0.3"/>
  <cols>
    <col min="1" max="1" width="66.5703125" style="16" customWidth="1"/>
    <col min="2" max="2" width="25.42578125" style="56" bestFit="1" customWidth="1"/>
    <col min="3" max="3" width="24.85546875" style="16" bestFit="1" customWidth="1"/>
    <col min="4" max="4" width="20.140625" style="16" customWidth="1"/>
    <col min="5" max="6" width="19" style="16" customWidth="1"/>
    <col min="7" max="7" width="21.140625" style="16" customWidth="1"/>
    <col min="8" max="16384" width="11.42578125" style="16"/>
  </cols>
  <sheetData>
    <row r="1" spans="1:9" ht="23.45" customHeight="1" x14ac:dyDescent="0.3">
      <c r="A1" s="105" t="s">
        <v>33</v>
      </c>
      <c r="B1" s="105"/>
      <c r="C1" s="105"/>
      <c r="D1" s="105"/>
      <c r="E1" s="105"/>
      <c r="F1" s="105"/>
      <c r="G1" s="105"/>
    </row>
    <row r="2" spans="1:9" ht="23.45" customHeight="1" x14ac:dyDescent="0.3">
      <c r="A2" s="105" t="s">
        <v>35</v>
      </c>
      <c r="B2" s="105"/>
      <c r="C2" s="105"/>
      <c r="D2" s="105"/>
      <c r="E2" s="105"/>
      <c r="F2" s="105"/>
      <c r="G2" s="105"/>
    </row>
    <row r="3" spans="1:9" ht="39.950000000000003" customHeight="1" x14ac:dyDescent="0.4">
      <c r="A3" s="106" t="s">
        <v>47</v>
      </c>
      <c r="B3" s="106"/>
      <c r="C3" s="106"/>
      <c r="D3" s="106"/>
      <c r="E3" s="106"/>
      <c r="F3" s="106"/>
      <c r="G3" s="106"/>
    </row>
    <row r="4" spans="1:9" ht="24.75" thickBot="1" x14ac:dyDescent="0.35">
      <c r="A4" s="39"/>
      <c r="B4" s="38"/>
      <c r="C4" s="40"/>
      <c r="D4" s="40"/>
      <c r="E4" s="40"/>
    </row>
    <row r="5" spans="1:9" ht="45.6" customHeight="1" thickBot="1" x14ac:dyDescent="0.35">
      <c r="A5" s="41" t="s">
        <v>48</v>
      </c>
      <c r="B5" s="42" t="s">
        <v>49</v>
      </c>
      <c r="C5" s="43" t="s">
        <v>50</v>
      </c>
      <c r="D5" s="44" t="s">
        <v>83</v>
      </c>
      <c r="E5" s="44" t="s">
        <v>51</v>
      </c>
      <c r="F5" s="45" t="s">
        <v>52</v>
      </c>
      <c r="G5" s="46" t="s">
        <v>53</v>
      </c>
    </row>
    <row r="6" spans="1:9" x14ac:dyDescent="0.3">
      <c r="A6" s="107" t="s">
        <v>54</v>
      </c>
      <c r="B6" s="109" t="s">
        <v>38</v>
      </c>
      <c r="C6" s="47" t="s">
        <v>55</v>
      </c>
      <c r="D6" s="81"/>
      <c r="E6" s="82"/>
      <c r="F6" s="111">
        <v>5.5E-2</v>
      </c>
      <c r="G6" s="48">
        <f>E6+E6*$F$6</f>
        <v>0</v>
      </c>
      <c r="I6" s="90"/>
    </row>
    <row r="7" spans="1:9" x14ac:dyDescent="0.3">
      <c r="A7" s="108"/>
      <c r="B7" s="110"/>
      <c r="C7" s="49" t="s">
        <v>56</v>
      </c>
      <c r="D7" s="83"/>
      <c r="E7" s="82"/>
      <c r="F7" s="112"/>
      <c r="G7" s="50">
        <f t="shared" ref="G7:G19" si="0">E7+E7*$F$6</f>
        <v>0</v>
      </c>
      <c r="I7" s="90"/>
    </row>
    <row r="8" spans="1:9" x14ac:dyDescent="0.3">
      <c r="A8" s="108" t="s">
        <v>54</v>
      </c>
      <c r="B8" s="110" t="s">
        <v>39</v>
      </c>
      <c r="C8" s="49" t="s">
        <v>55</v>
      </c>
      <c r="D8" s="83"/>
      <c r="E8" s="82"/>
      <c r="F8" s="112"/>
      <c r="G8" s="50">
        <f t="shared" si="0"/>
        <v>0</v>
      </c>
      <c r="I8" s="90"/>
    </row>
    <row r="9" spans="1:9" x14ac:dyDescent="0.3">
      <c r="A9" s="108"/>
      <c r="B9" s="110"/>
      <c r="C9" s="49" t="s">
        <v>56</v>
      </c>
      <c r="D9" s="83"/>
      <c r="E9" s="82"/>
      <c r="F9" s="112"/>
      <c r="G9" s="50">
        <f t="shared" si="0"/>
        <v>0</v>
      </c>
      <c r="I9" s="90"/>
    </row>
    <row r="10" spans="1:9" x14ac:dyDescent="0.3">
      <c r="A10" s="108" t="s">
        <v>54</v>
      </c>
      <c r="B10" s="110" t="s">
        <v>40</v>
      </c>
      <c r="C10" s="49" t="s">
        <v>55</v>
      </c>
      <c r="D10" s="83"/>
      <c r="E10" s="82"/>
      <c r="F10" s="112"/>
      <c r="G10" s="50">
        <f t="shared" si="0"/>
        <v>0</v>
      </c>
      <c r="I10" s="90"/>
    </row>
    <row r="11" spans="1:9" x14ac:dyDescent="0.3">
      <c r="A11" s="108"/>
      <c r="B11" s="110"/>
      <c r="C11" s="49" t="s">
        <v>56</v>
      </c>
      <c r="D11" s="83"/>
      <c r="E11" s="82"/>
      <c r="F11" s="112"/>
      <c r="G11" s="50">
        <f t="shared" si="0"/>
        <v>0</v>
      </c>
      <c r="I11" s="90"/>
    </row>
    <row r="12" spans="1:9" x14ac:dyDescent="0.3">
      <c r="A12" s="108" t="s">
        <v>57</v>
      </c>
      <c r="B12" s="110" t="s">
        <v>58</v>
      </c>
      <c r="C12" s="49" t="s">
        <v>55</v>
      </c>
      <c r="D12" s="83"/>
      <c r="E12" s="82"/>
      <c r="F12" s="112"/>
      <c r="G12" s="50">
        <f t="shared" si="0"/>
        <v>0</v>
      </c>
      <c r="I12" s="90"/>
    </row>
    <row r="13" spans="1:9" x14ac:dyDescent="0.3">
      <c r="A13" s="108"/>
      <c r="B13" s="110"/>
      <c r="C13" s="49" t="s">
        <v>56</v>
      </c>
      <c r="D13" s="83"/>
      <c r="E13" s="82"/>
      <c r="F13" s="112"/>
      <c r="G13" s="50">
        <f t="shared" si="0"/>
        <v>0</v>
      </c>
      <c r="I13" s="90"/>
    </row>
    <row r="14" spans="1:9" x14ac:dyDescent="0.3">
      <c r="A14" s="108" t="s">
        <v>59</v>
      </c>
      <c r="B14" s="110" t="s">
        <v>38</v>
      </c>
      <c r="C14" s="49" t="s">
        <v>55</v>
      </c>
      <c r="D14" s="83"/>
      <c r="E14" s="82"/>
      <c r="F14" s="112"/>
      <c r="G14" s="50">
        <f t="shared" si="0"/>
        <v>0</v>
      </c>
      <c r="I14" s="90"/>
    </row>
    <row r="15" spans="1:9" x14ac:dyDescent="0.3">
      <c r="A15" s="108"/>
      <c r="B15" s="110"/>
      <c r="C15" s="49" t="s">
        <v>56</v>
      </c>
      <c r="D15" s="83"/>
      <c r="E15" s="82"/>
      <c r="F15" s="112"/>
      <c r="G15" s="50">
        <f t="shared" si="0"/>
        <v>0</v>
      </c>
      <c r="I15" s="90"/>
    </row>
    <row r="16" spans="1:9" x14ac:dyDescent="0.3">
      <c r="A16" s="108" t="s">
        <v>59</v>
      </c>
      <c r="B16" s="110" t="s">
        <v>39</v>
      </c>
      <c r="C16" s="49" t="s">
        <v>55</v>
      </c>
      <c r="D16" s="83"/>
      <c r="E16" s="82"/>
      <c r="F16" s="112"/>
      <c r="G16" s="50">
        <f t="shared" si="0"/>
        <v>0</v>
      </c>
      <c r="I16" s="90"/>
    </row>
    <row r="17" spans="1:9" x14ac:dyDescent="0.3">
      <c r="A17" s="108"/>
      <c r="B17" s="110"/>
      <c r="C17" s="49" t="s">
        <v>56</v>
      </c>
      <c r="D17" s="83"/>
      <c r="E17" s="82"/>
      <c r="F17" s="112"/>
      <c r="G17" s="50">
        <f t="shared" si="0"/>
        <v>0</v>
      </c>
      <c r="I17" s="90"/>
    </row>
    <row r="18" spans="1:9" x14ac:dyDescent="0.3">
      <c r="A18" s="108" t="s">
        <v>59</v>
      </c>
      <c r="B18" s="110" t="s">
        <v>40</v>
      </c>
      <c r="C18" s="49" t="s">
        <v>55</v>
      </c>
      <c r="D18" s="83"/>
      <c r="E18" s="82"/>
      <c r="F18" s="112"/>
      <c r="G18" s="50">
        <f t="shared" si="0"/>
        <v>0</v>
      </c>
      <c r="I18" s="90"/>
    </row>
    <row r="19" spans="1:9" ht="19.5" thickBot="1" x14ac:dyDescent="0.35">
      <c r="A19" s="116"/>
      <c r="B19" s="117"/>
      <c r="C19" s="51" t="s">
        <v>56</v>
      </c>
      <c r="D19" s="84"/>
      <c r="E19" s="91"/>
      <c r="F19" s="113"/>
      <c r="G19" s="52">
        <f t="shared" si="0"/>
        <v>0</v>
      </c>
      <c r="I19" s="90"/>
    </row>
    <row r="20" spans="1:9" ht="19.5" thickBot="1" x14ac:dyDescent="0.35">
      <c r="A20" s="118"/>
      <c r="B20" s="118"/>
      <c r="C20" s="118"/>
      <c r="D20" s="118"/>
      <c r="E20" s="118"/>
      <c r="I20" s="90"/>
    </row>
    <row r="21" spans="1:9" ht="44.1" customHeight="1" thickBot="1" x14ac:dyDescent="0.35">
      <c r="A21" s="53" t="s">
        <v>60</v>
      </c>
      <c r="B21" s="54" t="s">
        <v>61</v>
      </c>
      <c r="C21" s="43" t="s">
        <v>50</v>
      </c>
      <c r="D21" s="44" t="s">
        <v>83</v>
      </c>
      <c r="E21" s="44" t="s">
        <v>51</v>
      </c>
      <c r="F21" s="55" t="s">
        <v>52</v>
      </c>
      <c r="G21" s="46" t="s">
        <v>53</v>
      </c>
      <c r="I21" s="90"/>
    </row>
    <row r="22" spans="1:9" x14ac:dyDescent="0.3">
      <c r="A22" s="119" t="s">
        <v>62</v>
      </c>
      <c r="B22" s="120" t="s">
        <v>63</v>
      </c>
      <c r="C22" s="47" t="s">
        <v>55</v>
      </c>
      <c r="D22" s="92"/>
      <c r="E22" s="82"/>
      <c r="F22" s="112">
        <v>5.5E-2</v>
      </c>
      <c r="G22" s="48">
        <f>E22+E22*$F$22</f>
        <v>0</v>
      </c>
      <c r="I22" s="90"/>
    </row>
    <row r="23" spans="1:9" x14ac:dyDescent="0.3">
      <c r="A23" s="108"/>
      <c r="B23" s="110"/>
      <c r="C23" s="49" t="s">
        <v>56</v>
      </c>
      <c r="D23" s="93"/>
      <c r="E23" s="82"/>
      <c r="F23" s="114"/>
      <c r="G23" s="50">
        <f t="shared" ref="G23:G33" si="1">E23+E23*$F$22</f>
        <v>0</v>
      </c>
      <c r="I23" s="90"/>
    </row>
    <row r="24" spans="1:9" x14ac:dyDescent="0.3">
      <c r="A24" s="108" t="s">
        <v>62</v>
      </c>
      <c r="B24" s="110" t="s">
        <v>64</v>
      </c>
      <c r="C24" s="49" t="s">
        <v>55</v>
      </c>
      <c r="D24" s="93"/>
      <c r="E24" s="82"/>
      <c r="F24" s="114"/>
      <c r="G24" s="50">
        <f t="shared" si="1"/>
        <v>0</v>
      </c>
      <c r="I24" s="90"/>
    </row>
    <row r="25" spans="1:9" x14ac:dyDescent="0.3">
      <c r="A25" s="108"/>
      <c r="B25" s="110"/>
      <c r="C25" s="49" t="s">
        <v>56</v>
      </c>
      <c r="D25" s="93"/>
      <c r="E25" s="82"/>
      <c r="F25" s="114"/>
      <c r="G25" s="50">
        <f t="shared" si="1"/>
        <v>0</v>
      </c>
      <c r="I25" s="90"/>
    </row>
    <row r="26" spans="1:9" x14ac:dyDescent="0.3">
      <c r="A26" s="108" t="s">
        <v>65</v>
      </c>
      <c r="B26" s="110" t="s">
        <v>63</v>
      </c>
      <c r="C26" s="49" t="s">
        <v>55</v>
      </c>
      <c r="D26" s="93"/>
      <c r="E26" s="82"/>
      <c r="F26" s="114"/>
      <c r="G26" s="50">
        <f t="shared" si="1"/>
        <v>0</v>
      </c>
      <c r="I26" s="90"/>
    </row>
    <row r="27" spans="1:9" x14ac:dyDescent="0.3">
      <c r="A27" s="108"/>
      <c r="B27" s="110"/>
      <c r="C27" s="49" t="s">
        <v>56</v>
      </c>
      <c r="D27" s="93"/>
      <c r="E27" s="82"/>
      <c r="F27" s="114"/>
      <c r="G27" s="50">
        <f t="shared" si="1"/>
        <v>0</v>
      </c>
      <c r="I27" s="90"/>
    </row>
    <row r="28" spans="1:9" x14ac:dyDescent="0.3">
      <c r="A28" s="108" t="s">
        <v>66</v>
      </c>
      <c r="B28" s="110" t="s">
        <v>64</v>
      </c>
      <c r="C28" s="49" t="s">
        <v>55</v>
      </c>
      <c r="D28" s="93"/>
      <c r="E28" s="82"/>
      <c r="F28" s="114"/>
      <c r="G28" s="50">
        <f t="shared" si="1"/>
        <v>0</v>
      </c>
      <c r="I28" s="90"/>
    </row>
    <row r="29" spans="1:9" x14ac:dyDescent="0.3">
      <c r="A29" s="108"/>
      <c r="B29" s="110"/>
      <c r="C29" s="49" t="s">
        <v>56</v>
      </c>
      <c r="D29" s="93"/>
      <c r="E29" s="82"/>
      <c r="F29" s="114"/>
      <c r="G29" s="50">
        <f t="shared" si="1"/>
        <v>0</v>
      </c>
      <c r="I29" s="90"/>
    </row>
    <row r="30" spans="1:9" x14ac:dyDescent="0.3">
      <c r="A30" s="108" t="s">
        <v>67</v>
      </c>
      <c r="B30" s="110" t="s">
        <v>63</v>
      </c>
      <c r="C30" s="49" t="s">
        <v>55</v>
      </c>
      <c r="D30" s="93"/>
      <c r="E30" s="82"/>
      <c r="F30" s="114"/>
      <c r="G30" s="50">
        <f t="shared" si="1"/>
        <v>0</v>
      </c>
      <c r="I30" s="90"/>
    </row>
    <row r="31" spans="1:9" x14ac:dyDescent="0.3">
      <c r="A31" s="108"/>
      <c r="B31" s="110"/>
      <c r="C31" s="49" t="s">
        <v>56</v>
      </c>
      <c r="D31" s="93"/>
      <c r="E31" s="82"/>
      <c r="F31" s="114"/>
      <c r="G31" s="50">
        <f t="shared" si="1"/>
        <v>0</v>
      </c>
      <c r="I31" s="90"/>
    </row>
    <row r="32" spans="1:9" x14ac:dyDescent="0.3">
      <c r="A32" s="108" t="s">
        <v>67</v>
      </c>
      <c r="B32" s="110" t="s">
        <v>64</v>
      </c>
      <c r="C32" s="49" t="s">
        <v>55</v>
      </c>
      <c r="D32" s="93"/>
      <c r="E32" s="82"/>
      <c r="F32" s="114"/>
      <c r="G32" s="50">
        <f t="shared" si="1"/>
        <v>0</v>
      </c>
      <c r="I32" s="90"/>
    </row>
    <row r="33" spans="1:9" ht="19.5" thickBot="1" x14ac:dyDescent="0.35">
      <c r="A33" s="116"/>
      <c r="B33" s="117"/>
      <c r="C33" s="51" t="s">
        <v>56</v>
      </c>
      <c r="D33" s="94"/>
      <c r="E33" s="85"/>
      <c r="F33" s="115"/>
      <c r="G33" s="52">
        <f t="shared" si="1"/>
        <v>0</v>
      </c>
      <c r="I33" s="90"/>
    </row>
    <row r="34" spans="1:9" ht="9" customHeight="1" thickBot="1" x14ac:dyDescent="0.35">
      <c r="I34" s="90"/>
    </row>
    <row r="35" spans="1:9" ht="34.5" customHeight="1" thickBot="1" x14ac:dyDescent="0.35">
      <c r="A35" s="57" t="s">
        <v>68</v>
      </c>
      <c r="B35" s="58" t="s">
        <v>49</v>
      </c>
      <c r="C35" s="59" t="s">
        <v>50</v>
      </c>
      <c r="D35" s="44" t="s">
        <v>83</v>
      </c>
      <c r="E35" s="44" t="s">
        <v>51</v>
      </c>
      <c r="F35" s="45" t="s">
        <v>52</v>
      </c>
      <c r="G35" s="46" t="s">
        <v>53</v>
      </c>
      <c r="I35" s="90"/>
    </row>
    <row r="36" spans="1:9" x14ac:dyDescent="0.3">
      <c r="A36" s="123" t="s">
        <v>54</v>
      </c>
      <c r="B36" s="124" t="s">
        <v>38</v>
      </c>
      <c r="C36" s="47" t="s">
        <v>55</v>
      </c>
      <c r="D36" s="95"/>
      <c r="E36" s="82"/>
      <c r="F36" s="111">
        <v>5.5E-2</v>
      </c>
      <c r="G36" s="48">
        <f>E36+E36*$F$36</f>
        <v>0</v>
      </c>
      <c r="I36" s="90"/>
    </row>
    <row r="37" spans="1:9" x14ac:dyDescent="0.3">
      <c r="A37" s="107"/>
      <c r="B37" s="109"/>
      <c r="C37" s="49" t="s">
        <v>56</v>
      </c>
      <c r="D37" s="96"/>
      <c r="E37" s="82"/>
      <c r="F37" s="114"/>
      <c r="G37" s="50">
        <f t="shared" ref="G37:G49" si="2">E37+E37*$F$36</f>
        <v>0</v>
      </c>
      <c r="I37" s="90"/>
    </row>
    <row r="38" spans="1:9" x14ac:dyDescent="0.3">
      <c r="A38" s="123" t="s">
        <v>54</v>
      </c>
      <c r="B38" s="124" t="s">
        <v>39</v>
      </c>
      <c r="C38" s="49" t="s">
        <v>55</v>
      </c>
      <c r="D38" s="96"/>
      <c r="E38" s="82"/>
      <c r="F38" s="114"/>
      <c r="G38" s="50">
        <f t="shared" si="2"/>
        <v>0</v>
      </c>
      <c r="I38" s="90"/>
    </row>
    <row r="39" spans="1:9" x14ac:dyDescent="0.3">
      <c r="A39" s="107"/>
      <c r="B39" s="109"/>
      <c r="C39" s="49" t="s">
        <v>56</v>
      </c>
      <c r="D39" s="96"/>
      <c r="E39" s="82"/>
      <c r="F39" s="114"/>
      <c r="G39" s="50">
        <f t="shared" si="2"/>
        <v>0</v>
      </c>
      <c r="I39" s="90"/>
    </row>
    <row r="40" spans="1:9" x14ac:dyDescent="0.3">
      <c r="A40" s="123" t="s">
        <v>54</v>
      </c>
      <c r="B40" s="124" t="s">
        <v>40</v>
      </c>
      <c r="C40" s="49" t="s">
        <v>55</v>
      </c>
      <c r="D40" s="96"/>
      <c r="E40" s="82"/>
      <c r="F40" s="114"/>
      <c r="G40" s="50">
        <f t="shared" si="2"/>
        <v>0</v>
      </c>
      <c r="I40" s="90"/>
    </row>
    <row r="41" spans="1:9" x14ac:dyDescent="0.3">
      <c r="A41" s="107"/>
      <c r="B41" s="109"/>
      <c r="C41" s="49" t="s">
        <v>56</v>
      </c>
      <c r="D41" s="96"/>
      <c r="E41" s="82"/>
      <c r="F41" s="114"/>
      <c r="G41" s="50">
        <f t="shared" si="2"/>
        <v>0</v>
      </c>
      <c r="I41" s="90"/>
    </row>
    <row r="42" spans="1:9" x14ac:dyDescent="0.3">
      <c r="A42" s="123" t="s">
        <v>57</v>
      </c>
      <c r="B42" s="124" t="s">
        <v>58</v>
      </c>
      <c r="C42" s="49" t="s">
        <v>55</v>
      </c>
      <c r="D42" s="96"/>
      <c r="E42" s="82"/>
      <c r="F42" s="114"/>
      <c r="G42" s="50">
        <f t="shared" si="2"/>
        <v>0</v>
      </c>
      <c r="I42" s="90"/>
    </row>
    <row r="43" spans="1:9" x14ac:dyDescent="0.3">
      <c r="A43" s="107"/>
      <c r="B43" s="109"/>
      <c r="C43" s="49" t="s">
        <v>56</v>
      </c>
      <c r="D43" s="96"/>
      <c r="E43" s="82"/>
      <c r="F43" s="114"/>
      <c r="G43" s="50">
        <f t="shared" si="2"/>
        <v>0</v>
      </c>
      <c r="I43" s="90"/>
    </row>
    <row r="44" spans="1:9" x14ac:dyDescent="0.3">
      <c r="A44" s="123" t="s">
        <v>42</v>
      </c>
      <c r="B44" s="124" t="s">
        <v>38</v>
      </c>
      <c r="C44" s="49" t="s">
        <v>55</v>
      </c>
      <c r="D44" s="96"/>
      <c r="E44" s="82"/>
      <c r="F44" s="114"/>
      <c r="G44" s="50">
        <f t="shared" si="2"/>
        <v>0</v>
      </c>
      <c r="I44" s="90"/>
    </row>
    <row r="45" spans="1:9" x14ac:dyDescent="0.3">
      <c r="A45" s="107"/>
      <c r="B45" s="109"/>
      <c r="C45" s="49" t="s">
        <v>56</v>
      </c>
      <c r="D45" s="96"/>
      <c r="E45" s="82"/>
      <c r="F45" s="114"/>
      <c r="G45" s="50">
        <f t="shared" si="2"/>
        <v>0</v>
      </c>
      <c r="I45" s="90"/>
    </row>
    <row r="46" spans="1:9" x14ac:dyDescent="0.3">
      <c r="A46" s="123" t="s">
        <v>59</v>
      </c>
      <c r="B46" s="124" t="s">
        <v>39</v>
      </c>
      <c r="C46" s="49" t="s">
        <v>55</v>
      </c>
      <c r="D46" s="96"/>
      <c r="E46" s="82"/>
      <c r="F46" s="114"/>
      <c r="G46" s="50">
        <f t="shared" si="2"/>
        <v>0</v>
      </c>
      <c r="I46" s="90"/>
    </row>
    <row r="47" spans="1:9" x14ac:dyDescent="0.3">
      <c r="A47" s="107"/>
      <c r="B47" s="109"/>
      <c r="C47" s="49" t="s">
        <v>56</v>
      </c>
      <c r="D47" s="96"/>
      <c r="E47" s="82"/>
      <c r="F47" s="114"/>
      <c r="G47" s="50">
        <f t="shared" si="2"/>
        <v>0</v>
      </c>
      <c r="I47" s="90"/>
    </row>
    <row r="48" spans="1:9" x14ac:dyDescent="0.3">
      <c r="A48" s="123" t="s">
        <v>59</v>
      </c>
      <c r="B48" s="124" t="s">
        <v>40</v>
      </c>
      <c r="C48" s="49" t="s">
        <v>55</v>
      </c>
      <c r="D48" s="96"/>
      <c r="E48" s="82"/>
      <c r="F48" s="114"/>
      <c r="G48" s="50">
        <f t="shared" si="2"/>
        <v>0</v>
      </c>
      <c r="I48" s="90"/>
    </row>
    <row r="49" spans="1:9" ht="19.5" thickBot="1" x14ac:dyDescent="0.35">
      <c r="A49" s="125"/>
      <c r="B49" s="126"/>
      <c r="C49" s="51" t="s">
        <v>56</v>
      </c>
      <c r="D49" s="97"/>
      <c r="E49" s="85"/>
      <c r="F49" s="115"/>
      <c r="G49" s="52">
        <f t="shared" si="2"/>
        <v>0</v>
      </c>
      <c r="I49" s="90"/>
    </row>
    <row r="50" spans="1:9" ht="12.95" customHeight="1" x14ac:dyDescent="0.3">
      <c r="A50" s="121"/>
      <c r="B50" s="121"/>
      <c r="C50" s="122"/>
      <c r="D50" s="122"/>
      <c r="I50" s="90"/>
    </row>
    <row r="51" spans="1:9" ht="17.45" customHeight="1" x14ac:dyDescent="0.3">
      <c r="A51" s="60" t="s">
        <v>69</v>
      </c>
      <c r="C51" s="61"/>
      <c r="D51" s="62"/>
    </row>
    <row r="52" spans="1:9" ht="17.45" customHeight="1" x14ac:dyDescent="0.3">
      <c r="A52" s="118" t="s">
        <v>70</v>
      </c>
      <c r="B52" s="118"/>
      <c r="C52" s="118"/>
      <c r="D52" s="118"/>
      <c r="E52" s="118"/>
    </row>
    <row r="53" spans="1:9" ht="13.5" customHeight="1" x14ac:dyDescent="0.3">
      <c r="A53" s="39"/>
      <c r="B53" s="39"/>
      <c r="C53" s="63"/>
    </row>
    <row r="54" spans="1:9" s="65" customFormat="1" ht="17.45" customHeight="1" x14ac:dyDescent="0.25">
      <c r="A54" s="64" t="s">
        <v>71</v>
      </c>
      <c r="B54" s="64"/>
      <c r="C54" s="64"/>
      <c r="F54" s="66"/>
      <c r="G54" s="66"/>
    </row>
    <row r="55" spans="1:9" s="65" customFormat="1" ht="17.45" customHeight="1" x14ac:dyDescent="0.25">
      <c r="A55" s="64" t="s">
        <v>72</v>
      </c>
      <c r="B55" s="64"/>
      <c r="C55" s="64"/>
      <c r="E55" s="67"/>
      <c r="F55" s="66"/>
      <c r="G55" s="66"/>
    </row>
    <row r="56" spans="1:9" s="65" customFormat="1" ht="17.45" customHeight="1" x14ac:dyDescent="0.25">
      <c r="A56" s="64" t="s">
        <v>73</v>
      </c>
      <c r="B56" s="64"/>
      <c r="C56" s="64"/>
      <c r="E56" s="68"/>
      <c r="F56" s="68"/>
      <c r="G56" s="69"/>
    </row>
    <row r="57" spans="1:9" s="65" customFormat="1" ht="12.95" customHeight="1" x14ac:dyDescent="0.25">
      <c r="A57" s="70"/>
      <c r="B57" s="70"/>
      <c r="C57" s="70"/>
      <c r="D57" s="66"/>
      <c r="E57" s="68"/>
      <c r="F57" s="68"/>
      <c r="G57" s="69"/>
    </row>
    <row r="58" spans="1:9" s="65" customFormat="1" ht="21" customHeight="1" x14ac:dyDescent="0.25">
      <c r="A58" s="71" t="s">
        <v>74</v>
      </c>
      <c r="B58" s="127"/>
      <c r="C58" s="127"/>
      <c r="D58" s="72"/>
      <c r="E58" s="69"/>
      <c r="G58" s="66"/>
    </row>
    <row r="59" spans="1:9" s="65" customFormat="1" ht="21" customHeight="1" x14ac:dyDescent="0.25">
      <c r="A59" s="71" t="s">
        <v>75</v>
      </c>
      <c r="B59" s="127"/>
      <c r="C59" s="127"/>
      <c r="D59" s="72"/>
      <c r="E59" s="69"/>
    </row>
    <row r="60" spans="1:9" s="65" customFormat="1" ht="21" customHeight="1" x14ac:dyDescent="0.2">
      <c r="A60" s="71" t="s">
        <v>76</v>
      </c>
      <c r="B60" s="127"/>
      <c r="C60" s="127"/>
      <c r="D60" s="73"/>
      <c r="E60" s="69"/>
    </row>
    <row r="61" spans="1:9" s="65" customFormat="1" ht="21" customHeight="1" x14ac:dyDescent="0.2">
      <c r="A61" s="71" t="s">
        <v>77</v>
      </c>
      <c r="B61" s="127"/>
      <c r="C61" s="127"/>
      <c r="D61" s="73"/>
      <c r="E61" s="69"/>
    </row>
    <row r="62" spans="1:9" s="65" customFormat="1" ht="15.75" x14ac:dyDescent="0.25">
      <c r="A62" s="74"/>
      <c r="B62" s="75"/>
      <c r="C62" s="66"/>
      <c r="E62" s="76" t="s">
        <v>78</v>
      </c>
      <c r="F62" s="77"/>
      <c r="G62" s="78" t="s">
        <v>79</v>
      </c>
    </row>
    <row r="63" spans="1:9" s="65" customFormat="1" ht="21" customHeight="1" x14ac:dyDescent="0.25">
      <c r="A63" s="79" t="s">
        <v>80</v>
      </c>
      <c r="B63" s="127"/>
      <c r="C63" s="127"/>
    </row>
    <row r="64" spans="1:9" s="65" customFormat="1" ht="21" customHeight="1" x14ac:dyDescent="0.25">
      <c r="A64" s="80" t="s">
        <v>81</v>
      </c>
      <c r="B64" s="127"/>
      <c r="C64" s="127"/>
    </row>
    <row r="65" spans="1:5" s="65" customFormat="1" ht="21" customHeight="1" x14ac:dyDescent="0.25">
      <c r="A65" s="80" t="s">
        <v>82</v>
      </c>
      <c r="B65" s="127"/>
      <c r="C65" s="127"/>
      <c r="D65" s="75"/>
      <c r="E65" s="69"/>
    </row>
  </sheetData>
  <mergeCells count="56">
    <mergeCell ref="B65:C65"/>
    <mergeCell ref="A52:E52"/>
    <mergeCell ref="B58:C58"/>
    <mergeCell ref="B59:C59"/>
    <mergeCell ref="B60:C60"/>
    <mergeCell ref="B61:C61"/>
    <mergeCell ref="B63:C63"/>
    <mergeCell ref="B64:C64"/>
    <mergeCell ref="A50:D50"/>
    <mergeCell ref="A36:A37"/>
    <mergeCell ref="B36:B37"/>
    <mergeCell ref="F36:F49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18:A19"/>
    <mergeCell ref="B18:B19"/>
    <mergeCell ref="A20:E20"/>
    <mergeCell ref="A22:A23"/>
    <mergeCell ref="B22:B23"/>
    <mergeCell ref="F22:F3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1:G1"/>
    <mergeCell ref="A2:G2"/>
    <mergeCell ref="A3:G3"/>
    <mergeCell ref="A6:A7"/>
    <mergeCell ref="B6:B7"/>
    <mergeCell ref="F6:F19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</mergeCells>
  <printOptions horizontalCentered="1"/>
  <pageMargins left="0.27559055118110237" right="0.31496062992125984" top="0.27559055118110237" bottom="0.47244094488188981" header="0.23622047244094491" footer="0.31496062992125984"/>
  <pageSetup paperSize="9" scale="72" fitToHeight="0" orientation="landscape" r:id="rId1"/>
  <headerFooter alignWithMargins="0"/>
  <rowBreaks count="1" manualBreakCount="1">
    <brk id="3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71520-FD99-4911-9066-83EB13BD601F}">
  <sheetPr>
    <pageSetUpPr fitToPage="1"/>
  </sheetPr>
  <dimension ref="A1:K39"/>
  <sheetViews>
    <sheetView tabSelected="1" zoomScale="90" zoomScaleNormal="90" workbookViewId="0">
      <selection activeCell="P16" sqref="P16"/>
    </sheetView>
  </sheetViews>
  <sheetFormatPr baseColWidth="10" defaultColWidth="10.85546875" defaultRowHeight="15" x14ac:dyDescent="0.25"/>
  <cols>
    <col min="1" max="1" width="41.5703125" style="6" customWidth="1"/>
    <col min="2" max="3" width="17.42578125" style="4" customWidth="1"/>
    <col min="4" max="7" width="14.85546875" style="4" customWidth="1"/>
    <col min="8" max="11" width="17" style="4" customWidth="1"/>
    <col min="12" max="16384" width="10.85546875" style="4"/>
  </cols>
  <sheetData>
    <row r="1" spans="1:11" ht="8.1" customHeight="1" x14ac:dyDescent="0.3">
      <c r="A1" s="16"/>
      <c r="B1" s="15"/>
      <c r="C1" s="15"/>
      <c r="D1" s="15"/>
      <c r="E1" s="15"/>
    </row>
    <row r="2" spans="1:11" ht="26.25" x14ac:dyDescent="0.25">
      <c r="A2" s="128" t="s">
        <v>33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26.25" x14ac:dyDescent="0.25">
      <c r="A3" s="128" t="s">
        <v>35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24" x14ac:dyDescent="0.4">
      <c r="A4" s="106" t="s">
        <v>34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s="16" customFormat="1" ht="18.95" customHeight="1" x14ac:dyDescent="0.35">
      <c r="A5" s="11" t="s">
        <v>28</v>
      </c>
      <c r="B5" s="12"/>
      <c r="C5" s="12"/>
      <c r="D5" s="13"/>
      <c r="E5" s="14"/>
      <c r="F5" s="15"/>
      <c r="G5" s="15"/>
      <c r="H5" s="15"/>
      <c r="I5" s="15"/>
      <c r="J5" s="15"/>
      <c r="K5" s="15"/>
    </row>
    <row r="6" spans="1:11" s="16" customFormat="1" ht="18.95" customHeight="1" x14ac:dyDescent="0.35">
      <c r="A6" s="17" t="s">
        <v>29</v>
      </c>
      <c r="B6" s="12"/>
      <c r="C6" s="12"/>
      <c r="D6" s="13"/>
      <c r="E6" s="14"/>
      <c r="F6" s="15"/>
      <c r="G6" s="15"/>
      <c r="H6" s="15"/>
      <c r="I6" s="15"/>
      <c r="J6" s="15"/>
      <c r="K6" s="15"/>
    </row>
    <row r="7" spans="1:11" ht="9" customHeight="1" x14ac:dyDescent="0.25"/>
    <row r="8" spans="1:11" x14ac:dyDescent="0.25">
      <c r="A8" s="18" t="s">
        <v>30</v>
      </c>
    </row>
    <row r="9" spans="1:11" x14ac:dyDescent="0.25">
      <c r="A9" s="18" t="s">
        <v>31</v>
      </c>
    </row>
    <row r="10" spans="1:11" ht="21" x14ac:dyDescent="0.25">
      <c r="A10" s="86" t="s">
        <v>32</v>
      </c>
    </row>
    <row r="11" spans="1:11" s="98" customFormat="1" x14ac:dyDescent="0.25"/>
    <row r="12" spans="1:11" ht="8.4499999999999993" customHeight="1" x14ac:dyDescent="0.25"/>
    <row r="13" spans="1:11" ht="48" x14ac:dyDescent="0.25">
      <c r="A13" s="133" t="s">
        <v>19</v>
      </c>
      <c r="B13" s="99" t="s">
        <v>43</v>
      </c>
      <c r="C13" s="29" t="s">
        <v>43</v>
      </c>
      <c r="D13" s="134" t="s">
        <v>41</v>
      </c>
      <c r="E13" s="135"/>
      <c r="F13" s="135"/>
      <c r="G13" s="136"/>
      <c r="H13" s="29" t="s">
        <v>42</v>
      </c>
      <c r="I13" s="29" t="s">
        <v>42</v>
      </c>
      <c r="J13" s="29" t="s">
        <v>0</v>
      </c>
      <c r="K13" s="31" t="s">
        <v>1</v>
      </c>
    </row>
    <row r="14" spans="1:11" ht="21.6" customHeight="1" x14ac:dyDescent="0.25">
      <c r="A14" s="133"/>
      <c r="B14" s="100" t="s">
        <v>38</v>
      </c>
      <c r="C14" s="2" t="s">
        <v>39</v>
      </c>
      <c r="D14" s="137" t="s">
        <v>40</v>
      </c>
      <c r="E14" s="138"/>
      <c r="F14" s="138"/>
      <c r="G14" s="139"/>
      <c r="H14" s="3" t="s">
        <v>39</v>
      </c>
      <c r="I14" s="2" t="s">
        <v>40</v>
      </c>
      <c r="J14" s="1"/>
      <c r="K14" s="1"/>
    </row>
    <row r="15" spans="1:11" ht="21.6" customHeight="1" x14ac:dyDescent="0.25">
      <c r="A15" s="133"/>
      <c r="B15" s="100" t="s">
        <v>2</v>
      </c>
      <c r="C15" s="2" t="s">
        <v>2</v>
      </c>
      <c r="D15" s="140" t="s">
        <v>2</v>
      </c>
      <c r="E15" s="141"/>
      <c r="F15" s="140" t="s">
        <v>3</v>
      </c>
      <c r="G15" s="141"/>
      <c r="H15" s="2" t="s">
        <v>2</v>
      </c>
      <c r="I15" s="2" t="s">
        <v>2</v>
      </c>
      <c r="J15" s="2" t="s">
        <v>4</v>
      </c>
      <c r="K15" s="1" t="s">
        <v>4</v>
      </c>
    </row>
    <row r="16" spans="1:11" s="37" customFormat="1" ht="27" x14ac:dyDescent="0.25">
      <c r="A16" s="133"/>
      <c r="B16" s="101" t="s">
        <v>6</v>
      </c>
      <c r="C16" s="30" t="s">
        <v>6</v>
      </c>
      <c r="D16" s="30" t="s">
        <v>6</v>
      </c>
      <c r="E16" s="30" t="s">
        <v>7</v>
      </c>
      <c r="F16" s="30" t="s">
        <v>6</v>
      </c>
      <c r="G16" s="30" t="s">
        <v>7</v>
      </c>
      <c r="H16" s="30" t="s">
        <v>6</v>
      </c>
      <c r="I16" s="30" t="s">
        <v>6</v>
      </c>
      <c r="J16" s="30" t="s">
        <v>6</v>
      </c>
      <c r="K16" s="30" t="s">
        <v>6</v>
      </c>
    </row>
    <row r="17" spans="1:11" ht="32.450000000000003" customHeight="1" x14ac:dyDescent="0.25">
      <c r="A17" s="27" t="s">
        <v>21</v>
      </c>
      <c r="B17" s="28" t="s">
        <v>44</v>
      </c>
      <c r="C17" s="28" t="s">
        <v>44</v>
      </c>
      <c r="D17" s="28" t="s">
        <v>44</v>
      </c>
      <c r="E17" s="28" t="s">
        <v>44</v>
      </c>
      <c r="F17" s="28" t="s">
        <v>44</v>
      </c>
      <c r="G17" s="28" t="s">
        <v>44</v>
      </c>
      <c r="H17" s="28" t="s">
        <v>44</v>
      </c>
      <c r="I17" s="28" t="s">
        <v>44</v>
      </c>
      <c r="J17" s="28" t="s">
        <v>44</v>
      </c>
      <c r="K17" s="28" t="s">
        <v>44</v>
      </c>
    </row>
    <row r="18" spans="1:11" ht="32.450000000000003" customHeight="1" x14ac:dyDescent="0.25">
      <c r="A18" s="7" t="s">
        <v>20</v>
      </c>
      <c r="B18" s="88">
        <f>'2026DG03_BPU Lot 2'!E7</f>
        <v>0</v>
      </c>
      <c r="C18" s="88">
        <f>'2026DG03_BPU Lot 2'!E9</f>
        <v>0</v>
      </c>
      <c r="D18" s="88">
        <f>'2026DG03_BPU Lot 2'!E11</f>
        <v>0</v>
      </c>
      <c r="E18" s="88">
        <f>'2026DG03_BPU Lot 2'!E10</f>
        <v>0</v>
      </c>
      <c r="F18" s="88">
        <f>'2026DG03_BPU Lot 2'!E41</f>
        <v>0</v>
      </c>
      <c r="G18" s="88">
        <f>'2026DG03_BPU Lot 2'!E40</f>
        <v>0</v>
      </c>
      <c r="H18" s="88">
        <f>'2026DG03_BPU Lot 2'!E17</f>
        <v>0</v>
      </c>
      <c r="I18" s="89">
        <f>'2026DG03_BPU Lot 2'!E19</f>
        <v>0</v>
      </c>
      <c r="J18" s="88">
        <f>'2026DG03_BPU Lot 2'!E25</f>
        <v>0</v>
      </c>
      <c r="K18" s="88">
        <f>'2026DG03_BPU Lot 2'!E29</f>
        <v>0</v>
      </c>
    </row>
    <row r="19" spans="1:11" ht="10.5" customHeight="1" x14ac:dyDescent="0.25">
      <c r="A19" s="129"/>
      <c r="B19" s="130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1" s="37" customFormat="1" ht="40.5" x14ac:dyDescent="0.25">
      <c r="A20" s="35" t="s">
        <v>5</v>
      </c>
      <c r="B20" s="36" t="s">
        <v>22</v>
      </c>
      <c r="C20" s="36" t="s">
        <v>22</v>
      </c>
      <c r="D20" s="131" t="s">
        <v>22</v>
      </c>
      <c r="E20" s="132"/>
      <c r="F20" s="131" t="s">
        <v>23</v>
      </c>
      <c r="G20" s="132"/>
      <c r="H20" s="36" t="s">
        <v>22</v>
      </c>
      <c r="I20" s="36" t="s">
        <v>22</v>
      </c>
      <c r="J20" s="36" t="s">
        <v>45</v>
      </c>
      <c r="K20" s="36" t="s">
        <v>45</v>
      </c>
    </row>
    <row r="21" spans="1:11" s="32" customFormat="1" x14ac:dyDescent="0.25">
      <c r="A21" s="5" t="s">
        <v>8</v>
      </c>
      <c r="B21" s="102">
        <v>100</v>
      </c>
      <c r="C21" s="34">
        <v>0</v>
      </c>
      <c r="D21" s="34">
        <v>214</v>
      </c>
      <c r="E21" s="34">
        <v>2</v>
      </c>
      <c r="F21" s="34">
        <v>194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</row>
    <row r="22" spans="1:11" s="32" customFormat="1" x14ac:dyDescent="0.25">
      <c r="A22" s="5" t="s">
        <v>9</v>
      </c>
      <c r="B22" s="102">
        <v>120</v>
      </c>
      <c r="C22" s="34">
        <v>200</v>
      </c>
      <c r="D22" s="34">
        <v>205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1" s="32" customFormat="1" x14ac:dyDescent="0.25">
      <c r="A23" s="5" t="s">
        <v>10</v>
      </c>
      <c r="B23" s="102"/>
      <c r="C23" s="34">
        <v>300</v>
      </c>
      <c r="D23" s="34">
        <v>278</v>
      </c>
      <c r="E23" s="34">
        <v>0</v>
      </c>
      <c r="F23" s="34">
        <v>0</v>
      </c>
      <c r="G23" s="34">
        <v>436</v>
      </c>
      <c r="H23" s="34">
        <v>0</v>
      </c>
      <c r="I23" s="34">
        <v>0</v>
      </c>
      <c r="J23" s="34">
        <v>0</v>
      </c>
      <c r="K23" s="34">
        <v>0</v>
      </c>
    </row>
    <row r="24" spans="1:11" s="33" customFormat="1" x14ac:dyDescent="0.25">
      <c r="A24" s="5" t="s">
        <v>11</v>
      </c>
      <c r="B24" s="102">
        <v>90</v>
      </c>
      <c r="C24" s="34">
        <v>500</v>
      </c>
      <c r="D24" s="34">
        <v>280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</row>
    <row r="25" spans="1:11" s="33" customFormat="1" x14ac:dyDescent="0.25">
      <c r="A25" s="5" t="s">
        <v>12</v>
      </c>
      <c r="B25" s="102"/>
      <c r="C25" s="34">
        <v>200</v>
      </c>
      <c r="D25" s="34">
        <v>3572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1" s="32" customFormat="1" x14ac:dyDescent="0.25">
      <c r="A26" s="5" t="s">
        <v>13</v>
      </c>
      <c r="B26" s="102"/>
      <c r="C26" s="34">
        <v>220</v>
      </c>
      <c r="D26" s="34">
        <v>457</v>
      </c>
      <c r="E26" s="34">
        <v>0</v>
      </c>
      <c r="F26" s="34">
        <v>0</v>
      </c>
      <c r="G26" s="34">
        <v>0</v>
      </c>
      <c r="H26" s="34">
        <v>565</v>
      </c>
      <c r="I26" s="34">
        <v>0</v>
      </c>
      <c r="J26" s="34">
        <v>0</v>
      </c>
      <c r="K26" s="34">
        <v>0</v>
      </c>
    </row>
    <row r="27" spans="1:11" s="32" customFormat="1" x14ac:dyDescent="0.25">
      <c r="A27" s="5" t="s">
        <v>14</v>
      </c>
      <c r="B27" s="103"/>
      <c r="C27" s="34">
        <v>200</v>
      </c>
      <c r="D27" s="34">
        <v>460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1" s="32" customFormat="1" x14ac:dyDescent="0.25">
      <c r="A28" s="5" t="s">
        <v>15</v>
      </c>
      <c r="B28" s="103"/>
      <c r="C28" s="34">
        <v>220</v>
      </c>
      <c r="D28" s="34">
        <v>674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</row>
    <row r="29" spans="1:11" s="32" customFormat="1" x14ac:dyDescent="0.25">
      <c r="A29" s="5" t="s">
        <v>16</v>
      </c>
      <c r="B29" s="103"/>
      <c r="C29" s="34">
        <v>0</v>
      </c>
      <c r="D29" s="34">
        <v>1162</v>
      </c>
      <c r="E29" s="34">
        <v>121</v>
      </c>
      <c r="F29" s="34">
        <v>0</v>
      </c>
      <c r="G29" s="34">
        <v>0</v>
      </c>
      <c r="H29" s="34">
        <v>0</v>
      </c>
      <c r="I29" s="34">
        <v>127</v>
      </c>
      <c r="J29" s="34">
        <v>0</v>
      </c>
      <c r="K29" s="34">
        <v>0</v>
      </c>
    </row>
    <row r="30" spans="1:11" s="32" customFormat="1" x14ac:dyDescent="0.25">
      <c r="A30" s="5" t="s">
        <v>17</v>
      </c>
      <c r="B30" s="103"/>
      <c r="C30" s="34">
        <v>0</v>
      </c>
      <c r="D30" s="34">
        <v>2713</v>
      </c>
      <c r="E30" s="34">
        <v>0</v>
      </c>
      <c r="F30" s="34">
        <v>0</v>
      </c>
      <c r="G30" s="34">
        <v>0</v>
      </c>
      <c r="H30" s="34">
        <v>0</v>
      </c>
      <c r="I30" s="34">
        <v>43</v>
      </c>
      <c r="J30" s="34">
        <v>0</v>
      </c>
      <c r="K30" s="34">
        <v>0</v>
      </c>
    </row>
    <row r="31" spans="1:11" s="32" customFormat="1" x14ac:dyDescent="0.25">
      <c r="A31" s="5" t="s">
        <v>46</v>
      </c>
      <c r="B31" s="103"/>
      <c r="C31" s="34">
        <v>0</v>
      </c>
      <c r="D31" s="34">
        <v>1046</v>
      </c>
      <c r="E31" s="34">
        <v>0</v>
      </c>
      <c r="F31" s="34">
        <v>0</v>
      </c>
      <c r="G31" s="34">
        <v>45</v>
      </c>
      <c r="H31" s="34">
        <v>0</v>
      </c>
      <c r="I31" s="34">
        <v>0</v>
      </c>
      <c r="J31" s="34">
        <v>7</v>
      </c>
      <c r="K31" s="34">
        <v>5</v>
      </c>
    </row>
    <row r="32" spans="1:11" s="32" customFormat="1" x14ac:dyDescent="0.25">
      <c r="A32" s="5" t="s">
        <v>18</v>
      </c>
      <c r="B32" s="103"/>
      <c r="C32" s="34">
        <v>100</v>
      </c>
      <c r="D32" s="34">
        <v>1208</v>
      </c>
      <c r="E32" s="34">
        <v>0</v>
      </c>
      <c r="F32" s="34">
        <v>0</v>
      </c>
      <c r="G32" s="34">
        <v>198</v>
      </c>
      <c r="H32" s="34">
        <v>0</v>
      </c>
      <c r="I32" s="34">
        <v>0</v>
      </c>
      <c r="J32" s="34">
        <v>0</v>
      </c>
      <c r="K32" s="34">
        <v>0</v>
      </c>
    </row>
    <row r="33" spans="1:11" x14ac:dyDescent="0.25">
      <c r="A33" s="26" t="s">
        <v>24</v>
      </c>
      <c r="B33" s="25">
        <f>B18*SUM(B21:B32)</f>
        <v>0</v>
      </c>
      <c r="C33" s="25">
        <f t="shared" ref="C33:K33" si="0">C18*SUM(C21:C32)</f>
        <v>0</v>
      </c>
      <c r="D33" s="25">
        <f t="shared" si="0"/>
        <v>0</v>
      </c>
      <c r="E33" s="25">
        <f t="shared" si="0"/>
        <v>0</v>
      </c>
      <c r="F33" s="25">
        <f t="shared" si="0"/>
        <v>0</v>
      </c>
      <c r="G33" s="25">
        <f t="shared" si="0"/>
        <v>0</v>
      </c>
      <c r="H33" s="25">
        <f t="shared" si="0"/>
        <v>0</v>
      </c>
      <c r="I33" s="25">
        <f t="shared" si="0"/>
        <v>0</v>
      </c>
      <c r="J33" s="25">
        <f t="shared" si="0"/>
        <v>0</v>
      </c>
      <c r="K33" s="25">
        <f t="shared" si="0"/>
        <v>0</v>
      </c>
    </row>
    <row r="34" spans="1:11" ht="11.45" customHeight="1" x14ac:dyDescent="0.25">
      <c r="B34" s="87"/>
      <c r="C34" s="87"/>
      <c r="D34" s="87"/>
      <c r="E34" s="87"/>
      <c r="F34" s="87"/>
      <c r="G34" s="87"/>
      <c r="H34" s="87"/>
      <c r="I34" s="87"/>
      <c r="J34" s="87"/>
      <c r="K34" s="87"/>
    </row>
    <row r="35" spans="1:11" ht="18.600000000000001" customHeight="1" x14ac:dyDescent="0.25">
      <c r="A35" s="104" t="s">
        <v>25</v>
      </c>
      <c r="B35" s="22">
        <v>5.5E-2</v>
      </c>
    </row>
    <row r="36" spans="1:11" ht="18.600000000000001" customHeight="1" x14ac:dyDescent="0.25">
      <c r="A36" s="19" t="s">
        <v>26</v>
      </c>
      <c r="B36" s="23">
        <f>SUM(B33:K33)</f>
        <v>0</v>
      </c>
      <c r="D36" s="8"/>
    </row>
    <row r="37" spans="1:11" ht="18.600000000000001" customHeight="1" x14ac:dyDescent="0.25">
      <c r="A37" s="20" t="s">
        <v>27</v>
      </c>
      <c r="B37" s="23">
        <f>B36+(B36*$B$35)</f>
        <v>0</v>
      </c>
      <c r="D37" s="8"/>
    </row>
    <row r="38" spans="1:11" ht="18.600000000000001" customHeight="1" x14ac:dyDescent="0.25">
      <c r="A38" s="20" t="s">
        <v>36</v>
      </c>
      <c r="B38" s="24">
        <f>B36*4</f>
        <v>0</v>
      </c>
      <c r="D38" s="9"/>
    </row>
    <row r="39" spans="1:11" ht="34.5" customHeight="1" x14ac:dyDescent="0.25">
      <c r="A39" s="21" t="s">
        <v>37</v>
      </c>
      <c r="B39" s="25">
        <f>B38+(B38*$B$35)</f>
        <v>0</v>
      </c>
      <c r="D39" s="10"/>
    </row>
  </sheetData>
  <sheetProtection algorithmName="SHA-512" hashValue="ybN3YLdbnw6C5uf0e6hIzEmj4T0dLLRj+2VTDsCz1t2Dv68AUTDDg42d1le8kP7WHGwUDwD9wmV6VGXmtvm43A==" saltValue="yxqEYVxwxTUTmNgu+Bxj5g==" spinCount="100000" sheet="1" objects="1" scenarios="1"/>
  <mergeCells count="11">
    <mergeCell ref="A2:K2"/>
    <mergeCell ref="A3:K3"/>
    <mergeCell ref="A4:K4"/>
    <mergeCell ref="A19:K19"/>
    <mergeCell ref="D20:E20"/>
    <mergeCell ref="F20:G20"/>
    <mergeCell ref="A13:A16"/>
    <mergeCell ref="D13:G13"/>
    <mergeCell ref="D14:G14"/>
    <mergeCell ref="D15:E15"/>
    <mergeCell ref="F15:G15"/>
  </mergeCells>
  <phoneticPr fontId="20" type="noConversion"/>
  <pageMargins left="0.23622047244094491" right="0.23622047244094491" top="0.33" bottom="0.27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2026DG03_BPU Lot 2</vt:lpstr>
      <vt:lpstr>2026DG03_DQE lot 2</vt:lpstr>
      <vt:lpstr>'2026DG03_BPU Lot 2'!Zone_d_impression</vt:lpstr>
    </vt:vector>
  </TitlesOfParts>
  <Company>CNED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Alysson</dc:creator>
  <cp:lastModifiedBy>Gigante Martine</cp:lastModifiedBy>
  <cp:lastPrinted>2026-01-13T14:20:09Z</cp:lastPrinted>
  <dcterms:created xsi:type="dcterms:W3CDTF">2025-08-04T12:31:31Z</dcterms:created>
  <dcterms:modified xsi:type="dcterms:W3CDTF">2026-01-13T14:29:04Z</dcterms:modified>
</cp:coreProperties>
</file>